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320" windowHeight="13176" tabRatio="559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53"/>
  <c r="D52"/>
  <c r="L50"/>
  <c r="L49"/>
  <c r="L48"/>
  <c r="J50"/>
  <c r="J49"/>
  <c r="J48"/>
  <c r="H50"/>
  <c r="H49"/>
  <c r="H48"/>
  <c r="F50"/>
  <c r="F49"/>
  <c r="F48"/>
  <c r="D50"/>
  <c r="D49"/>
  <c r="D48"/>
  <c r="D45"/>
  <c r="D44"/>
  <c r="D43"/>
  <c r="F41"/>
  <c r="F40"/>
  <c r="F39"/>
  <c r="D41"/>
  <c r="D42" s="1"/>
  <c r="D40"/>
  <c r="D39"/>
  <c r="D36"/>
  <c r="D35"/>
  <c r="D34"/>
  <c r="DF31"/>
  <c r="DD31"/>
  <c r="DC31"/>
  <c r="DB31"/>
  <c r="DA31"/>
  <c r="CZ31"/>
  <c r="CY31"/>
  <c r="CX31"/>
  <c r="CW31"/>
  <c r="CV31"/>
  <c r="CU31"/>
  <c r="CT31"/>
  <c r="CQ31"/>
  <c r="CP31"/>
  <c r="CO31"/>
  <c r="CN31"/>
  <c r="CM31"/>
  <c r="CL31"/>
  <c r="CK31"/>
  <c r="CH31"/>
  <c r="CG31"/>
  <c r="CF31"/>
  <c r="CE31"/>
  <c r="CD31"/>
  <c r="CB31"/>
  <c r="BY31"/>
  <c r="BX31"/>
  <c r="BU31"/>
  <c r="BT31"/>
  <c r="BS31"/>
  <c r="BR31"/>
  <c r="BP31"/>
  <c r="BO31"/>
  <c r="BN31"/>
  <c r="BG31"/>
  <c r="BL31"/>
  <c r="BF31"/>
  <c r="BE31"/>
  <c r="BD31"/>
  <c r="BC31"/>
  <c r="BB31"/>
  <c r="BA31"/>
  <c r="DR30"/>
  <c r="DQ30"/>
  <c r="DP30"/>
  <c r="DO30"/>
  <c r="DN30"/>
  <c r="DM30"/>
  <c r="DL30"/>
  <c r="DK30"/>
  <c r="DJ30"/>
  <c r="DI30"/>
  <c r="DH30"/>
  <c r="DG30"/>
  <c r="DF30"/>
  <c r="DE30"/>
  <c r="DE31" s="1"/>
  <c r="DD30"/>
  <c r="DC30"/>
  <c r="DB30"/>
  <c r="DA30"/>
  <c r="CZ30"/>
  <c r="CY30"/>
  <c r="CX30"/>
  <c r="CW30"/>
  <c r="CV30"/>
  <c r="CU30"/>
  <c r="CT30"/>
  <c r="CS30"/>
  <c r="CS31" s="1"/>
  <c r="CR30"/>
  <c r="CR31" s="1"/>
  <c r="CQ30"/>
  <c r="CP30"/>
  <c r="CO30"/>
  <c r="CN30"/>
  <c r="CM30"/>
  <c r="CL30"/>
  <c r="CK30"/>
  <c r="CJ30"/>
  <c r="CJ31" s="1"/>
  <c r="CI30"/>
  <c r="CI31" s="1"/>
  <c r="CH30"/>
  <c r="CG30"/>
  <c r="CF30"/>
  <c r="CE30"/>
  <c r="CD30"/>
  <c r="CC30"/>
  <c r="CC31" s="1"/>
  <c r="CB30"/>
  <c r="CA30"/>
  <c r="CA31" s="1"/>
  <c r="BZ30"/>
  <c r="BZ31" s="1"/>
  <c r="BY30"/>
  <c r="BX30"/>
  <c r="BW30"/>
  <c r="BW31" s="1"/>
  <c r="BV30"/>
  <c r="BU30"/>
  <c r="BT30"/>
  <c r="BS30"/>
  <c r="BR30"/>
  <c r="BQ30"/>
  <c r="BQ31" s="1"/>
  <c r="BP30"/>
  <c r="BO30"/>
  <c r="BN30"/>
  <c r="BM30"/>
  <c r="BL30"/>
  <c r="BK30"/>
  <c r="BK31" s="1"/>
  <c r="BJ30"/>
  <c r="BJ31" s="1"/>
  <c r="BI30"/>
  <c r="BI31" s="1"/>
  <c r="BH30"/>
  <c r="BH31" s="1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E31" s="1"/>
  <c r="D30"/>
  <c r="D31" s="1"/>
  <c r="C30"/>
  <c r="C31" s="1"/>
  <c r="DJ31"/>
  <c r="DI31"/>
  <c r="DH31"/>
  <c r="DR31"/>
  <c r="DQ31"/>
  <c r="DP31"/>
  <c r="DO31"/>
  <c r="DN31"/>
  <c r="DM31"/>
  <c r="DL31"/>
  <c r="DK31"/>
  <c r="DG31"/>
  <c r="AR31"/>
  <c r="AO31"/>
  <c r="AP31"/>
  <c r="AQ31"/>
  <c r="AS31"/>
  <c r="AT31"/>
  <c r="AU31"/>
  <c r="AV31"/>
  <c r="AW31"/>
  <c r="AX31"/>
  <c r="AN31"/>
  <c r="AJ31"/>
  <c r="AF31"/>
  <c r="AB31"/>
  <c r="X31"/>
  <c r="T31"/>
  <c r="P31"/>
  <c r="H31"/>
  <c r="AM31"/>
  <c r="AL31"/>
  <c r="AK31"/>
  <c r="AI31"/>
  <c r="AH31"/>
  <c r="AG31"/>
  <c r="AE31"/>
  <c r="AD31"/>
  <c r="AC31"/>
  <c r="AA31"/>
  <c r="Z31"/>
  <c r="Y31"/>
  <c r="W31"/>
  <c r="V31"/>
  <c r="U31"/>
  <c r="S31"/>
  <c r="R31"/>
  <c r="Q31"/>
  <c r="O31"/>
  <c r="N31"/>
  <c r="M31"/>
  <c r="L31"/>
  <c r="K31"/>
  <c r="J31"/>
  <c r="I31"/>
  <c r="G31"/>
  <c r="F3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D37" i="2" l="1"/>
  <c r="E38" i="6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BM31" i="2"/>
  <c r="BV3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4" i="2"/>
  <c r="E53"/>
  <c r="E52"/>
  <c r="M48"/>
  <c r="M49"/>
  <c r="M50"/>
  <c r="K48"/>
  <c r="K49"/>
  <c r="K50"/>
  <c r="I48"/>
  <c r="I49"/>
  <c r="I50"/>
  <c r="G48"/>
  <c r="G49"/>
  <c r="G50"/>
  <c r="E48"/>
  <c r="E49"/>
  <c r="E50"/>
  <c r="E43"/>
  <c r="E44"/>
  <c r="E45"/>
  <c r="G39"/>
  <c r="G40"/>
  <c r="G41"/>
  <c r="E39"/>
  <c r="E40"/>
  <c r="E41"/>
  <c r="E34"/>
  <c r="E35"/>
  <c r="E36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55" i="2"/>
  <c r="D55"/>
  <c r="M51"/>
  <c r="L51"/>
  <c r="J51"/>
  <c r="K51"/>
  <c r="G51"/>
  <c r="F51"/>
  <c r="I51"/>
  <c r="H51"/>
  <c r="D51"/>
  <c r="E51"/>
  <c r="E46"/>
  <c r="D46"/>
  <c r="F42"/>
  <c r="G42"/>
  <c r="E37"/>
  <c r="E4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<sst xmlns="http://schemas.openxmlformats.org/spreadsheetml/2006/main" count="2329" uniqueCount="1401">
  <si>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</si>
  <si>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</si>
  <si>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</si>
  <si>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</si>
  <si>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</si>
  <si>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</si>
  <si>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</si>
  <si>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</si>
  <si>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</si>
  <si>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</si>
  <si>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</si>
  <si>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</si>
  <si>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</si>
  <si>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</si>
  <si>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</si>
  <si>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</si>
  <si>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</si>
  <si>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</si>
  <si>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</si>
  <si>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</si>
  <si>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</si>
  <si>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</si>
  <si>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</si>
  <si>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</si>
  <si>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</si>
  <si>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</si>
  <si>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</si>
  <si>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</si>
  <si>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</si>
  <si>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</si>
  <si>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</si>
  <si>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</si>
  <si>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</si>
  <si>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</si>
  <si>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</si>
  <si>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</si>
  <si>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</si>
  <si>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</si>
  <si>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</si>
  <si>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</si>
  <si>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</si>
  <si>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</si>
  <si>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</si>
  <si>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</si>
  <si>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</si>
  <si>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</si>
  <si>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</si>
  <si>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</si>
  <si>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</si>
  <si>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</si>
  <si>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</si>
  <si>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</si>
  <si>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</si>
  <si>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</si>
  <si>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</si>
  <si>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</si>
  <si>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</si>
  <si>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</si>
  <si>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</si>
  <si>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</si>
  <si>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</si>
  <si>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</si>
  <si>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</si>
  <si>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</si>
  <si>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</si>
  <si>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</si>
  <si>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</si>
  <si>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</si>
  <si>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</si>
  <si>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</si>
  <si>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</si>
  <si>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</si>
  <si>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</si>
  <si>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</si>
  <si>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</si>
  <si>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</si>
  <si>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</si>
  <si>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</si>
  <si>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</si>
  <si>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</si>
  <si>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</si>
  <si>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</si>
  <si>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</si>
  <si>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</si>
  <si>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</si>
  <si>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</si>
  <si>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</si>
  <si>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</si>
  <si>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</si>
  <si>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</si>
  <si>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</si>
  <si>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</si>
  <si>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</si>
  <si>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</si>
  <si>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</si>
  <si>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</si>
  <si>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</si>
  <si>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</si>
  <si>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</si>
  <si>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</si>
  <si>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</si>
  <si>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</si>
  <si>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</si>
  <si>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</si>
  <si>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</si>
  <si>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</si>
  <si>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</si>
  <si>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</si>
  <si>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</si>
  <si>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</si>
  <si>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</si>
  <si>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</si>
  <si>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</si>
  <si>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</si>
  <si>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</si>
  <si>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</si>
  <si>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</si>
  <si>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</si>
  <si>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</si>
  <si>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</si>
  <si>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</si>
  <si>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</si>
  <si>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</si>
  <si>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</si>
  <si>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</si>
  <si>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</si>
  <si>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</si>
  <si>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</si>
  <si>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</si>
  <si>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</si>
  <si>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</si>
  <si>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</si>
  <si>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</si>
  <si>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</si>
  <si>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</si>
  <si>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</si>
  <si>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</si>
  <si>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</si>
  <si>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</si>
  <si>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</si>
  <si>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</si>
  <si>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</si>
  <si>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</si>
  <si>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</si>
  <si>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</si>
  <si>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</si>
  <si>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</si>
  <si>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</si>
  <si>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</si>
  <si>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</si>
  <si>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</si>
  <si>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</si>
  <si>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</si>
  <si>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</si>
  <si>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</si>
  <si>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</si>
  <si>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</si>
  <si>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</si>
  <si>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</si>
  <si>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</si>
  <si>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</si>
  <si>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</si>
  <si>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</si>
  <si>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</si>
  <si>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</si>
  <si>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</si>
  <si>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</si>
  <si>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</si>
  <si>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</si>
  <si>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</si>
  <si>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</si>
  <si>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</si>
  <si>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</si>
  <si>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</si>
  <si>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</si>
  <si>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</si>
  <si>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</si>
  <si>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</si>
  <si>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</si>
  <si>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</si>
  <si>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</si>
  <si>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</si>
  <si>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</si>
  <si>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</si>
  <si>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</si>
  <si>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</si>
  <si>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</si>
  <si>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</si>
  <si>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</si>
  <si>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</si>
  <si>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</si>
  <si>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</si>
  <si>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</si>
  <si>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</si>
  <si>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</si>
  <si>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</si>
  <si>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</si>
  <si>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</si>
  <si>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</si>
  <si>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</si>
  <si>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</si>
  <si>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</si>
  <si>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</si>
  <si>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</si>
  <si>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</si>
  <si>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</si>
  <si>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</si>
  <si>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</si>
  <si>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</si>
  <si>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</si>
  <si>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</si>
  <si>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</si>
  <si>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</si>
  <si>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</si>
  <si>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</si>
  <si>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</si>
  <si>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</si>
  <si>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</si>
  <si>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</si>
  <si>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</si>
  <si>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</si>
  <si>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</si>
  <si>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</si>
  <si>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</si>
  <si>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</si>
  <si>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</si>
  <si>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</si>
  <si>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</si>
  <si>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</si>
  <si>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</si>
  <si>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</si>
  <si>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</si>
  <si>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</si>
  <si>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</si>
  <si>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</si>
  <si>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</si>
  <si>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</si>
  <si>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</si>
  <si>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</si>
  <si>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</si>
  <si>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</si>
  <si>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</si>
  <si>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</si>
  <si>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</si>
  <si>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</si>
  <si>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</si>
  <si>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</si>
  <si>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</si>
  <si>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</si>
  <si>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</si>
  <si>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</si>
  <si>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</si>
  <si>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</si>
  <si>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</si>
  <si>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</si>
  <si>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</si>
  <si>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</si>
  <si>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</si>
  <si>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</si>
  <si>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</si>
  <si>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</si>
  <si>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</si>
  <si>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</si>
  <si>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</si>
  <si>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</si>
  <si>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</si>
  <si>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</si>
  <si>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</si>
  <si>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</si>
  <si>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</si>
  <si>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</si>
  <si>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</si>
  <si>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</si>
  <si>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</si>
  <si>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</si>
  <si>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</si>
  <si>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</si>
  <si>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</si>
  <si>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</si>
  <si>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</si>
  <si>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</si>
  <si>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</si>
  <si>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</si>
  <si>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</si>
  <si>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</si>
  <si>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</si>
  <si>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</si>
  <si>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</si>
  <si>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</si>
  <si>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</si>
  <si>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</si>
  <si>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</si>
  <si>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</si>
  <si>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</si>
  <si>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</si>
  <si>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</si>
  <si>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</si>
  <si>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</si>
  <si>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</si>
  <si>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</si>
  <si>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</si>
  <si>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</si>
  <si>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</si>
  <si>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</si>
  <si>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</si>
  <si>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</si>
  <si>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</si>
  <si>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</si>
  <si>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</si>
  <si>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</si>
  <si>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</si>
  <si>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</si>
  <si>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</si>
  <si>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</si>
  <si>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</si>
  <si>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</si>
  <si>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</si>
  <si>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</si>
  <si>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</si>
  <si>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</si>
  <si>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</si>
  <si>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</si>
  <si>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</si>
  <si>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</si>
  <si>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</si>
  <si>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</si>
  <si>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</si>
  <si>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</si>
  <si>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</si>
  <si>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</si>
  <si>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</si>
  <si>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</si>
  <si>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</si>
  <si>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</si>
  <si>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</si>
  <si>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</si>
  <si>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</si>
  <si>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</si>
  <si>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</si>
  <si>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</si>
  <si>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</si>
  <si>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</si>
  <si>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</si>
  <si>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</si>
  <si>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</si>
  <si>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</si>
  <si>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</si>
  <si>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</si>
  <si>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</si>
  <si>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</si>
  <si>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</si>
  <si>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</si>
  <si>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</si>
  <si>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</si>
  <si>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</si>
  <si>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</si>
  <si>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</si>
  <si>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</si>
  <si>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</si>
  <si>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</si>
  <si>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</si>
  <si>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</si>
  <si>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</si>
  <si>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</si>
  <si>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</si>
  <si>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</si>
  <si>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</si>
  <si>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</si>
  <si>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</si>
  <si>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</si>
  <si>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</si>
  <si>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</si>
  <si>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</si>
  <si>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</si>
  <si>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</si>
  <si>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</si>
  <si>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</si>
  <si>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</si>
  <si>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</si>
  <si>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</si>
  <si>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</si>
  <si>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</si>
  <si>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</si>
  <si>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</si>
  <si>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</si>
  <si>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</si>
  <si>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</si>
  <si>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</si>
  <si>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</si>
  <si>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</si>
  <si>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</si>
  <si>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</si>
  <si>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</si>
  <si>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</si>
  <si>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</si>
  <si>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</si>
  <si>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</si>
  <si>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</si>
  <si>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</si>
  <si>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</si>
  <si>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</si>
  <si>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</si>
  <si>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</si>
  <si>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</si>
  <si>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</si>
  <si>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</si>
  <si>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</si>
  <si>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</si>
  <si>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</si>
  <si>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</si>
  <si>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</si>
  <si>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</si>
  <si>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</si>
  <si>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</si>
  <si>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</si>
  <si>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</si>
  <si>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</si>
  <si>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</si>
  <si>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</si>
  <si>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</si>
  <si>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</si>
  <si>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</si>
  <si>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</si>
  <si>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</si>
  <si>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</si>
  <si>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</si>
  <si>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</si>
  <si>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</si>
  <si>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</si>
  <si>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</si>
  <si>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</si>
  <si>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</si>
  <si>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</si>
  <si>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</si>
  <si>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</si>
  <si>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</si>
  <si>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</si>
  <si>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</si>
  <si>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</si>
  <si>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</si>
  <si>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</si>
  <si>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</si>
  <si>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</si>
  <si>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</si>
  <si>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</si>
  <si>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</si>
  <si>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</si>
  <si>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</si>
  <si>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</si>
  <si>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</si>
  <si>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</si>
  <si>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</si>
  <si>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</si>
  <si>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</si>
  <si>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</si>
  <si>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</si>
  <si>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</si>
  <si>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</si>
  <si>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</si>
  <si>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</si>
  <si>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</si>
  <si>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</si>
  <si>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</si>
  <si>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</si>
  <si>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</si>
  <si>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</si>
  <si>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</si>
  <si>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</si>
  <si>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</si>
  <si>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</si>
  <si>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</si>
  <si>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</si>
  <si>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</si>
  <si>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</si>
  <si>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</si>
  <si>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</si>
  <si>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</si>
  <si>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</si>
  <si>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</si>
  <si>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</si>
  <si>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</si>
  <si>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</si>
  <si>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</si>
  <si>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</si>
  <si>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</si>
  <si>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</si>
  <si>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</si>
  <si>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</si>
  <si>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</si>
  <si>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</si>
  <si>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</si>
  <si>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</si>
  <si>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</si>
  <si>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</si>
  <si>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</si>
  <si>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</si>
  <si>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</si>
  <si>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</si>
  <si>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</si>
  <si>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</si>
  <si>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</si>
  <si>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</si>
  <si>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</si>
  <si>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</si>
  <si>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</si>
  <si>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</si>
  <si>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</si>
  <si>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</si>
  <si>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</si>
  <si>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</si>
  <si>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</si>
  <si>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</si>
  <si>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</si>
  <si>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</si>
  <si>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</si>
  <si>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</si>
  <si>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</si>
  <si>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</si>
  <si>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</si>
  <si>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</si>
  <si>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</si>
  <si>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</si>
  <si>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</si>
  <si>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</si>
  <si>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</si>
  <si>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</si>
  <si>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</si>
  <si>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</si>
  <si>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</si>
  <si>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</si>
  <si>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</si>
  <si>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</si>
  <si>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</si>
  <si>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</si>
  <si>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</si>
  <si>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</si>
  <si>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</si>
  <si>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</si>
  <si>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</si>
  <si>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</si>
  <si>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</si>
  <si>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</si>
  <si>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</si>
  <si>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</si>
  <si>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</si>
  <si>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</si>
  <si>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</si>
  <si>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</si>
  <si>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</si>
  <si>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</si>
  <si>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</si>
  <si>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</si>
  <si>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</si>
  <si>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</si>
  <si>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</si>
  <si>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</si>
  <si>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</si>
  <si>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</si>
  <si>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</si>
  <si>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</si>
  <si>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</si>
  <si>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</si>
  <si>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</si>
  <si>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</si>
  <si>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</si>
  <si>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</si>
  <si>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</si>
  <si>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</si>
  <si>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</si>
  <si>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</si>
  <si>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</si>
  <si>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</si>
  <si>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</si>
  <si>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</si>
  <si>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</si>
  <si>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</si>
  <si>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</si>
  <si>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</si>
  <si>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</si>
  <si>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</si>
  <si>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</si>
  <si>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</si>
  <si>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</si>
  <si>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</si>
  <si>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</si>
  <si>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</si>
  <si>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</si>
  <si>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</si>
  <si>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</si>
  <si>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</si>
  <si>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</si>
  <si>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</si>
  <si>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</si>
  <si>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</si>
  <si>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</si>
  <si>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</si>
  <si>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</si>
  <si>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</si>
  <si>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</si>
  <si>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</si>
  <si>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</si>
  <si>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</si>
  <si>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</si>
  <si>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</si>
  <si>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</si>
  <si>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</si>
  <si>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</si>
  <si>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</si>
  <si>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</si>
  <si>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</si>
  <si>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</si>
  <si>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</si>
  <si>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</si>
  <si>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</si>
  <si>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</si>
  <si>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</si>
  <si>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</si>
  <si>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</si>
  <si>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</si>
  <si>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</si>
  <si>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</si>
  <si>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</si>
  <si>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</si>
  <si>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</si>
  <si>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</si>
  <si>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</si>
  <si>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</si>
  <si>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</si>
  <si>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</si>
  <si>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</si>
  <si>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</si>
  <si>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</si>
  <si>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</si>
  <si>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</si>
  <si>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</si>
  <si>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</si>
  <si>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</si>
  <si>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</si>
  <si>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</si>
  <si>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</si>
  <si>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</si>
  <si>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</si>
  <si>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</si>
  <si>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</si>
  <si>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</si>
  <si>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</si>
  <si>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</si>
  <si>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</si>
  <si>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</si>
  <si>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</si>
  <si>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</si>
  <si>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</si>
  <si>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</si>
  <si>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</si>
  <si>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</si>
  <si>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</si>
  <si>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</si>
  <si>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</si>
  <si>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</si>
  <si>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</si>
  <si>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</si>
  <si>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</si>
  <si>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</si>
  <si>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</si>
  <si>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</si>
  <si>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</si>
  <si>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</si>
  <si>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</si>
  <si>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</si>
  <si>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</si>
  <si>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</si>
  <si>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</si>
  <si>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</si>
  <si>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</si>
  <si>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</si>
  <si>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</si>
  <si>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</si>
  <si>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</si>
  <si>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</si>
  <si>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</si>
  <si>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</si>
  <si>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</si>
  <si>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</si>
  <si>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</si>
  <si>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</si>
  <si>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</si>
  <si>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</si>
  <si>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</si>
  <si>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</si>
  <si>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</si>
  <si>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</si>
  <si>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</si>
  <si>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</si>
  <si>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</si>
  <si>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</si>
  <si>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</si>
  <si>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</si>
  <si>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</si>
  <si>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</si>
  <si>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</si>
  <si>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</si>
  <si>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</si>
  <si>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</si>
  <si>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</si>
  <si>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</si>
  <si>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</si>
  <si>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</si>
  <si>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</si>
  <si>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</si>
  <si>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</si>
  <si>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</si>
  <si>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</si>
  <si>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</si>
  <si>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</si>
  <si>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</si>
  <si>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</si>
  <si>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</si>
  <si>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</si>
  <si>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</si>
  <si>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</si>
  <si>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</si>
  <si>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</si>
  <si>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</si>
  <si>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</si>
  <si>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</si>
  <si>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</si>
  <si>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</si>
  <si>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</si>
  <si>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</si>
  <si>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</si>
  <si>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</si>
  <si>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</si>
  <si>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</si>
  <si>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</si>
  <si>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</si>
  <si>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</si>
  <si>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</si>
  <si>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</si>
  <si>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</si>
  <si>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</si>
  <si>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</si>
  <si>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</si>
  <si>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</si>
  <si>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</si>
  <si>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</si>
  <si>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</si>
  <si>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</si>
  <si>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</si>
  <si>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</si>
  <si>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</si>
  <si>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</si>
  <si>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</si>
  <si>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</si>
  <si>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</si>
  <si>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</si>
  <si>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</si>
  <si>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</si>
  <si>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</si>
  <si>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</si>
  <si>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</si>
  <si>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</si>
  <si>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</si>
  <si>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</si>
  <si>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</si>
  <si>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</si>
  <si>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</si>
  <si>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</si>
  <si>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</si>
  <si>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</si>
  <si>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</si>
  <si>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</si>
  <si>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</si>
  <si>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</si>
  <si>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</si>
  <si>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</si>
  <si>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</si>
  <si>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</si>
  <si>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</si>
  <si>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</si>
  <si>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</si>
  <si>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</si>
  <si>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</si>
  <si>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</si>
  <si>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</si>
  <si>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</si>
  <si>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</si>
  <si>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</si>
  <si>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</si>
  <si>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</si>
  <si>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</si>
  <si>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</si>
  <si>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</si>
  <si>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</si>
  <si>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</si>
  <si>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</si>
  <si>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</si>
  <si>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</si>
  <si>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</si>
  <si>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</si>
  <si>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</si>
  <si>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</si>
  <si>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</si>
  <si>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</si>
  <si>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</si>
  <si>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</si>
  <si>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</si>
  <si>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</si>
  <si>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</si>
  <si>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</si>
  <si>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</si>
  <si>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</si>
  <si>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</si>
  <si>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</si>
  <si>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</si>
  <si>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</si>
  <si>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</si>
  <si>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</si>
  <si>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</si>
  <si>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</si>
  <si>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</si>
  <si>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</si>
  <si>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</si>
  <si>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</si>
  <si>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</si>
  <si>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</si>
  <si>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</si>
  <si>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</si>
  <si>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</si>
  <si>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</si>
  <si>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</si>
  <si>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</si>
  <si>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</si>
  <si>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</si>
  <si>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</si>
  <si>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</si>
  <si>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</si>
  <si>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</si>
  <si>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</si>
  <si>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</si>
  <si>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</si>
  <si>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</si>
  <si>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</si>
  <si>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</si>
  <si>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</si>
  <si>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</si>
  <si>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</si>
  <si>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</si>
  <si>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</si>
  <si>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</si>
  <si>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</si>
  <si>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</si>
  <si>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</si>
  <si>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</si>
  <si>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</si>
  <si>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</si>
  <si>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</si>
  <si>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</si>
  <si>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</si>
  <si>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</si>
  <si>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</si>
  <si>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</si>
  <si>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</si>
  <si>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</si>
  <si>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</si>
  <si>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</si>
  <si>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</si>
  <si>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</si>
  <si>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</si>
  <si>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</si>
  <si>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</si>
  <si>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</si>
  <si>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</si>
  <si>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</si>
  <si>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</si>
  <si>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</si>
  <si>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</si>
  <si>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</si>
  <si>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</si>
  <si>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</si>
  <si>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</si>
  <si>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</si>
  <si>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</si>
  <si>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</si>
  <si>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</si>
  <si>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</si>
  <si>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</si>
  <si>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</si>
  <si>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</si>
  <si>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</si>
  <si>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</si>
  <si>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</si>
  <si>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</si>
  <si>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</si>
  <si>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</si>
  <si>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</si>
  <si>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</si>
  <si>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</si>
  <si>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</si>
  <si>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</si>
  <si>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</si>
  <si>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</si>
  <si>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</si>
  <si>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</si>
  <si>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</si>
  <si>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</si>
  <si>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</si>
  <si>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</si>
  <si>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</si>
  <si>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</si>
  <si>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</si>
  <si>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</si>
  <si>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</si>
  <si>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</si>
  <si>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</si>
  <si>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</si>
  <si>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</si>
  <si>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</si>
  <si>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</si>
  <si>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</si>
  <si>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</si>
  <si>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</si>
  <si>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</si>
  <si>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</si>
  <si>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</si>
  <si>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</si>
  <si>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</si>
  <si>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</si>
  <si>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</si>
  <si>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</si>
  <si>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</si>
  <si>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</si>
  <si>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</si>
  <si>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</si>
  <si>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</si>
  <si>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</si>
  <si>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</si>
  <si>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</si>
  <si>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</si>
  <si>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</si>
  <si>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</si>
  <si>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</si>
  <si>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</si>
  <si>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</si>
  <si>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</si>
  <si>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</si>
  <si>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</si>
  <si>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</si>
  <si>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</si>
  <si>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</si>
  <si>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</si>
  <si>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</si>
  <si>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</si>
  <si>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</si>
  <si>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</si>
  <si>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</si>
  <si>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</si>
  <si>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</si>
  <si>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</si>
  <si>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</si>
  <si>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</si>
  <si>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</si>
  <si>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</si>
  <si>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</si>
  <si>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</si>
  <si>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</si>
  <si>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</si>
  <si>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</si>
  <si>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</si>
  <si>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</si>
  <si>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</si>
  <si>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</si>
  <si>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</si>
  <si>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</si>
  <si>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</si>
  <si>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</si>
  <si>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</si>
  <si>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</si>
  <si>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</si>
  <si>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</si>
  <si>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</si>
  <si>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</si>
  <si>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</si>
  <si>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</si>
  <si>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</si>
  <si>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</si>
  <si>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</si>
  <si>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</si>
  <si>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</si>
  <si>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</si>
  <si>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</si>
  <si>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</si>
  <si>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</si>
  <si>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</si>
  <si>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</si>
  <si>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</si>
  <si>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</si>
  <si>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</si>
  <si>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</si>
  <si>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</si>
  <si>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</si>
  <si>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</si>
  <si>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</si>
  <si>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</si>
  <si>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</si>
  <si>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</si>
  <si>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</si>
  <si>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</si>
  <si>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</si>
  <si>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</si>
  <si>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</si>
  <si>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</si>
  <si>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</si>
  <si>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</si>
  <si>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</si>
  <si>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</si>
  <si>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</si>
  <si>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</si>
  <si>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</si>
  <si>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</si>
  <si>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</si>
  <si>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</si>
  <si>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</si>
  <si>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</si>
  <si>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</si>
  <si>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</si>
  <si>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</si>
  <si>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</si>
  <si>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</si>
  <si>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</si>
  <si>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</si>
  <si>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</si>
  <si>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</si>
  <si>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</si>
  <si>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</si>
  <si>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</si>
  <si>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</si>
  <si>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</si>
  <si>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</si>
  <si>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</si>
  <si>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</si>
  <si>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</si>
  <si>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</si>
  <si>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</si>
  <si>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</si>
  <si>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</si>
  <si>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</si>
  <si>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</si>
  <si>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</si>
  <si>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</si>
  <si>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</si>
  <si>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</si>
  <si>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</si>
  <si>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</si>
  <si>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</si>
  <si>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</si>
  <si>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</si>
  <si>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</si>
  <si>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</si>
  <si>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</si>
  <si>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</si>
  <si>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</si>
  <si>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</si>
  <si>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</si>
  <si>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</si>
  <si>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</si>
  <si>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</si>
  <si>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</si>
  <si>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</si>
  <si>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</si>
  <si>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</si>
  <si>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</si>
  <si>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</si>
  <si>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</si>
  <si>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</si>
  <si>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</si>
  <si>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</si>
  <si>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</si>
  <si>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</si>
  <si>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</si>
  <si>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</si>
  <si>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</si>
  <si>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</si>
  <si>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</si>
  <si>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</si>
  <si>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</si>
  <si>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</si>
  <si>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</si>
  <si>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</si>
  <si>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</si>
  <si>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</si>
  <si>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</si>
  <si>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</si>
  <si>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</si>
  <si>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</si>
  <si>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</si>
  <si>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</si>
  <si>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</si>
  <si>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</si>
  <si>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</si>
  <si>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</si>
  <si>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</si>
  <si>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</si>
  <si>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</si>
  <si>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</si>
  <si>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</si>
  <si>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</si>
  <si>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</si>
  <si>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</si>
  <si>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</si>
  <si>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</si>
  <si>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</si>
  <si>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</si>
  <si>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</si>
  <si>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</si>
  <si>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</si>
  <si>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</si>
  <si>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</si>
  <si>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</si>
  <si>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</si>
  <si>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</si>
  <si>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</si>
  <si>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</si>
  <si>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</si>
  <si>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</si>
  <si>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</si>
  <si>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</si>
  <si>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</si>
  <si>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</si>
  <si>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</si>
  <si>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</si>
  <si>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</si>
  <si>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</si>
  <si>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</si>
  <si>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</si>
  <si>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</si>
  <si>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</si>
  <si>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</si>
  <si>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</si>
  <si>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</si>
  <si>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</si>
  <si>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</si>
  <si>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</si>
  <si>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</si>
  <si>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</si>
  <si>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</si>
  <si>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</si>
  <si>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</si>
  <si>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</si>
  <si>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</si>
  <si>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</si>
  <si>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</si>
  <si>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</si>
  <si>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</si>
  <si>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</si>
  <si>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</si>
  <si>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</si>
  <si>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</si>
  <si>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</si>
  <si>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</si>
  <si>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</si>
  <si>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</si>
  <si>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</si>
  <si>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</si>
  <si>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</si>
  <si>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</si>
  <si>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</si>
  <si>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</si>
  <si>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</si>
  <si>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</si>
  <si>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</si>
  <si>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</si>
  <si>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</si>
  <si>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</si>
  <si>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</si>
  <si>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</si>
  <si>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</si>
  <si>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</si>
  <si>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</si>
  <si>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</si>
  <si>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</si>
  <si>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</si>
  <si>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</si>
  <si>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</si>
  <si>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</si>
  <si>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</si>
  <si>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</si>
  <si>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</si>
  <si>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</si>
  <si>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</si>
  <si>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</si>
  <si>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</si>
  <si>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</si>
  <si>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</si>
  <si>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</si>
  <si>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</si>
  <si>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</si>
  <si>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</si>
  <si>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</si>
  <si>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</si>
  <si>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</si>
  <si>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</si>
  <si>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</si>
  <si>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</si>
  <si>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</si>
  <si>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</si>
  <si>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</si>
  <si>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</si>
  <si>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</si>
  <si>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</si>
  <si>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</si>
  <si>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</si>
  <si>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</si>
  <si>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</si>
  <si>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</si>
  <si>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</si>
  <si>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</si>
  <si>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</si>
  <si>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</si>
  <si>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</si>
  <si>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</si>
  <si>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</si>
  <si>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</si>
  <si>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</si>
  <si>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</si>
  <si>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</si>
  <si>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</si>
  <si>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</si>
  <si>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</si>
  <si>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</si>
  <si>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</si>
  <si>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</si>
  <si>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</si>
  <si>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</si>
  <si>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</si>
  <si>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</si>
  <si>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</si>
  <si>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</si>
  <si>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</si>
  <si>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</si>
  <si>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</si>
  <si>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</si>
  <si>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</si>
  <si>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</si>
  <si>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</si>
  <si>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</si>
  <si>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</si>
  <si>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</si>
  <si>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</si>
  <si>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</si>
  <si>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</si>
  <si>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</si>
  <si>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</si>
  <si>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</si>
  <si>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</si>
  <si>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</si>
  <si>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</si>
  <si>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</si>
  <si>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</si>
  <si>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</si>
  <si>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</si>
  <si>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</si>
  <si>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</si>
  <si>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</si>
  <si>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</si>
  <si>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</si>
  <si>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</si>
  <si>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</si>
  <si>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</si>
  <si>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</si>
  <si>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</si>
  <si>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</si>
  <si>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</si>
  <si>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</si>
  <si>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</si>
  <si>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</si>
  <si>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</si>
  <si>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</si>
  <si>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</si>
  <si>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</si>
  <si>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</si>
  <si>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</si>
  <si>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</si>
  <si>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</si>
  <si>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</si>
  <si>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</si>
  <si>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</si>
  <si>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</si>
  <si>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</si>
  <si>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</si>
  <si>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</si>
  <si>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</si>
  <si>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</si>
  <si>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</si>
  <si>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</si>
  <si>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</si>
  <si>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</si>
  <si>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</si>
  <si>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</si>
  <si>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</si>
  <si>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</si>
  <si>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</si>
  <si>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</si>
  <si>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</si>
  <si>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</si>
  <si>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</si>
  <si>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</si>
  <si>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</si>
  <si>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</si>
  <si>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</si>
  <si>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</si>
  <si>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</si>
  <si>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</si>
  <si>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</si>
  <si>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</si>
  <si>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</si>
  <si>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</si>
  <si>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</si>
  <si>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</si>
  <si>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</si>
  <si>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</si>
  <si>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</si>
  <si>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</si>
  <si>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</si>
  <si>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</si>
  <si>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</si>
  <si>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</si>
  <si>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</si>
  <si>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</si>
  <si>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</si>
  <si>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</si>
  <si>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</si>
  <si>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</si>
  <si>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</si>
  <si>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</si>
  <si>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</si>
  <si>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</si>
  <si>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</si>
  <si>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</si>
  <si>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</si>
  <si>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</si>
  <si>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</si>
  <si>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</si>
  <si>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</si>
  <si>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</si>
  <si>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</si>
  <si>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</si>
  <si>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</si>
  <si>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</si>
  <si>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</si>
  <si>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</si>
  <si>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</si>
  <si>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</si>
  <si>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</si>
  <si>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</si>
  <si>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</si>
  <si>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</si>
  <si>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</si>
  <si>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</si>
  <si>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</si>
  <si>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</si>
  <si>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</si>
  <si>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</si>
  <si>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</si>
  <si>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</si>
  <si>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</si>
  <si>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</si>
  <si>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</si>
  <si>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</si>
  <si>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</si>
  <si>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</si>
  <si>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</si>
  <si>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</si>
  <si>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</si>
  <si>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</si>
  <si>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</si>
  <si>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</si>
  <si>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</si>
  <si>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</si>
  <si>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</si>
  <si>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</si>
  <si>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</si>
  <si>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</si>
  <si>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</si>
  <si>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</si>
  <si>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Омар Қазыбекұлы</t>
  </si>
  <si>
    <t>Әшімхан Көзайым Нұрболқызы</t>
  </si>
  <si>
    <t>Бижігіт Ұлжан Мұхтарқызы</t>
  </si>
  <si>
    <t>Болатбай Ералы Саматұлы</t>
  </si>
  <si>
    <t>Ербол Айсұлтан Бидәулетұлы</t>
  </si>
  <si>
    <r>
      <t>Жұмабай Дидар</t>
    </r>
    <r>
      <rPr>
        <sz val="12"/>
        <color theme="1"/>
        <rFont val="Times New Roman"/>
        <family val="1"/>
        <charset val="204"/>
      </rPr>
      <t xml:space="preserve">  Қаршығаұлы</t>
    </r>
  </si>
  <si>
    <t>Жақсылықұлы Арсен</t>
  </si>
  <si>
    <t>Қарақұл Нұрболат Жанболатұлы</t>
  </si>
  <si>
    <t xml:space="preserve">Қуанышбек Марлен Мақсатұлы  </t>
  </si>
  <si>
    <t xml:space="preserve">Марат Абдурахман Ильясұлы </t>
  </si>
  <si>
    <t>Мүзәпбар Асылым Дінмұхамедқызы</t>
  </si>
  <si>
    <t>Мырзахмет Мұстафа Жәнібекұлы</t>
  </si>
  <si>
    <t>Нағызбек Балауса Ардаққызы</t>
  </si>
  <si>
    <t>Өндірісбек Адия Мұратбекқызы</t>
  </si>
  <si>
    <t>Пірімжан Айару Мұхтарқызы</t>
  </si>
  <si>
    <t xml:space="preserve">     Оқу жылы: 2023-2024ж                             Топ:"Еркем-ай" кіші тобы               Өткізу кезеңі:қорытынды           Өткізу мерзімі: мамыр айы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</si>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</sst>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4" borderId="11" xfId="0" applyFont="1" applyFill="1" applyBorder="1" applyAlignment="1">
      <alignment vertical="top" wrapText="1"/>
    </xf>
    <xf numFmtId="0" fontId="3" fillId="4" borderId="12" xfId="0" applyFont="1" applyFill="1" applyBorder="1" applyAlignment="1">
      <alignment vertical="top" wrapText="1"/>
    </xf>
    <xf numFmtId="0" fontId="19" fillId="4" borderId="12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5" t="s">
        <v>811</v>
      </c>
      <c r="C43" s="66"/>
      <c r="D43" s="66"/>
      <c r="E43" s="6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71" t="s">
        <v>3</v>
      </c>
      <c r="G48" s="7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73" t="s">
        <v>117</v>
      </c>
      <c r="G57" s="7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5"/>
  <sheetViews>
    <sheetView tabSelected="1" topLeftCell="A30" zoomScale="115" zoomScaleNormal="115" workbookViewId="0">
      <selection activeCell="F55" sqref="F55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1399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thickBot="1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2" thickBot="1">
      <c r="A15" s="20">
        <v>1</v>
      </c>
      <c r="B15" s="62" t="s">
        <v>1384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8" thickBot="1">
      <c r="A16" s="2">
        <v>2</v>
      </c>
      <c r="B16" s="63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60">
        <v>1</v>
      </c>
      <c r="AH16" s="9"/>
      <c r="AI16" s="9"/>
      <c r="AJ16" s="60">
        <v>1</v>
      </c>
      <c r="AK16" s="60"/>
      <c r="AL16" s="60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3</v>
      </c>
      <c r="B17" s="63" t="s">
        <v>1386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60">
        <v>1</v>
      </c>
      <c r="AH17" s="9"/>
      <c r="AI17" s="9"/>
      <c r="AJ17" s="60">
        <v>1</v>
      </c>
      <c r="AK17" s="60"/>
      <c r="AL17" s="60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4</v>
      </c>
      <c r="B18" s="63" t="s">
        <v>1387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60">
        <v>1</v>
      </c>
      <c r="AH18" s="9"/>
      <c r="AI18" s="9"/>
      <c r="AJ18" s="60">
        <v>1</v>
      </c>
      <c r="AK18" s="60"/>
      <c r="AL18" s="60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5</v>
      </c>
      <c r="B19" s="63" t="s">
        <v>1388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/>
      <c r="V19" s="9">
        <v>1</v>
      </c>
      <c r="W19" s="9"/>
      <c r="X19" s="9"/>
      <c r="Y19" s="9"/>
      <c r="Z19" s="9">
        <v>1</v>
      </c>
      <c r="AA19" s="9">
        <v>1</v>
      </c>
      <c r="AB19" s="9"/>
      <c r="AC19" s="9"/>
      <c r="AD19" s="9">
        <v>1</v>
      </c>
      <c r="AE19" s="9"/>
      <c r="AF19" s="9"/>
      <c r="AG19" s="60">
        <v>1</v>
      </c>
      <c r="AH19" s="9"/>
      <c r="AI19" s="9"/>
      <c r="AJ19" s="60">
        <v>1</v>
      </c>
      <c r="AK19" s="60"/>
      <c r="AL19" s="60"/>
      <c r="AM19" s="9"/>
      <c r="AN19" s="9">
        <v>1</v>
      </c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6</v>
      </c>
      <c r="B20" s="64" t="s">
        <v>1389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>
        <v>1</v>
      </c>
      <c r="AC20" s="9"/>
      <c r="AD20" s="9">
        <v>1</v>
      </c>
      <c r="AE20" s="9"/>
      <c r="AF20" s="9"/>
      <c r="AG20" s="60" t="s">
        <v>1400</v>
      </c>
      <c r="AH20" s="9">
        <v>1</v>
      </c>
      <c r="AI20" s="9"/>
      <c r="AJ20" s="60" t="s">
        <v>1400</v>
      </c>
      <c r="AK20" s="60">
        <v>1</v>
      </c>
      <c r="AL20" s="60"/>
      <c r="AM20" s="9"/>
      <c r="AN20" s="9"/>
      <c r="AO20" s="9">
        <v>1</v>
      </c>
      <c r="AP20" s="9"/>
      <c r="AQ20" s="9">
        <v>1</v>
      </c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>
        <v>1</v>
      </c>
      <c r="BG20" s="9"/>
      <c r="BH20" s="9"/>
      <c r="BI20" s="9">
        <v>1</v>
      </c>
      <c r="BJ20" s="9"/>
      <c r="BK20" s="4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2">
        <v>7</v>
      </c>
      <c r="B21" s="63" t="s">
        <v>1390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60">
        <v>1</v>
      </c>
      <c r="AH21" s="9"/>
      <c r="AI21" s="9"/>
      <c r="AJ21" s="60">
        <v>1</v>
      </c>
      <c r="AK21" s="60"/>
      <c r="AL21" s="60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31.8" thickBot="1">
      <c r="A22" s="3">
        <v>8</v>
      </c>
      <c r="B22" s="63" t="s">
        <v>1391</v>
      </c>
      <c r="C22" s="3"/>
      <c r="D22" s="61" t="s">
        <v>1400</v>
      </c>
      <c r="E22" s="61">
        <v>1</v>
      </c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61" t="s">
        <v>1400</v>
      </c>
      <c r="AH22" s="3">
        <v>1</v>
      </c>
      <c r="AI22" s="3"/>
      <c r="AJ22" s="61" t="s">
        <v>1400</v>
      </c>
      <c r="AK22" s="61">
        <v>1</v>
      </c>
      <c r="AL22" s="61"/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>
        <v>1</v>
      </c>
      <c r="BL22" s="4"/>
      <c r="BM22" s="4"/>
      <c r="BN22" s="4"/>
      <c r="BO22" s="4"/>
      <c r="BP22" s="4">
        <v>1</v>
      </c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 t="s">
        <v>1400</v>
      </c>
      <c r="DN22" s="4">
        <v>1</v>
      </c>
      <c r="DO22" s="4"/>
      <c r="DP22" s="4">
        <v>1</v>
      </c>
      <c r="DQ22" s="4"/>
      <c r="DR22" s="4"/>
    </row>
    <row r="23" spans="1:254" ht="31.8" thickBot="1">
      <c r="A23" s="3">
        <v>9</v>
      </c>
      <c r="B23" s="63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61" t="s">
        <v>1400</v>
      </c>
      <c r="AH23" s="3"/>
      <c r="AI23" s="3">
        <v>1</v>
      </c>
      <c r="AJ23" s="61" t="s">
        <v>1400</v>
      </c>
      <c r="AK23" s="61">
        <v>1</v>
      </c>
      <c r="AL23" s="61" t="s">
        <v>1400</v>
      </c>
      <c r="AM23" s="3"/>
      <c r="AN23" s="3">
        <v>1</v>
      </c>
      <c r="AO23" s="3"/>
      <c r="AP23" s="3">
        <v>1</v>
      </c>
      <c r="AQ23" s="3"/>
      <c r="AR23" s="3"/>
      <c r="AS23" s="3"/>
      <c r="AT23" s="3"/>
      <c r="AU23" s="3">
        <v>1</v>
      </c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 t="s">
        <v>1400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 t="s">
        <v>1400</v>
      </c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6.2" thickBot="1">
      <c r="A24" s="3">
        <v>10</v>
      </c>
      <c r="B24" s="63" t="s">
        <v>1393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61" t="s">
        <v>1400</v>
      </c>
      <c r="AH24" s="3"/>
      <c r="AI24" s="3">
        <v>1</v>
      </c>
      <c r="AJ24" s="61" t="s">
        <v>1400</v>
      </c>
      <c r="AK24" s="61">
        <v>1</v>
      </c>
      <c r="AL24" s="61" t="s">
        <v>1400</v>
      </c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 t="s">
        <v>1400</v>
      </c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31.8" thickBot="1">
      <c r="A25" s="3">
        <v>11</v>
      </c>
      <c r="B25" s="63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.8" thickBot="1">
      <c r="A26" s="3">
        <v>12</v>
      </c>
      <c r="B26" s="63" t="s">
        <v>1395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60">
        <v>1</v>
      </c>
      <c r="AH26" s="9"/>
      <c r="AI26" s="9"/>
      <c r="AJ26" s="60">
        <v>1</v>
      </c>
      <c r="AK26" s="60"/>
      <c r="AL26" s="60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60" t="s">
        <v>1400</v>
      </c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13</v>
      </c>
      <c r="B27" s="63" t="s">
        <v>1396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60">
        <v>1</v>
      </c>
      <c r="AH27" s="9"/>
      <c r="AI27" s="9"/>
      <c r="AJ27" s="60">
        <v>1</v>
      </c>
      <c r="AK27" s="60"/>
      <c r="AL27" s="60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31.8" thickBot="1">
      <c r="A28" s="3">
        <v>14</v>
      </c>
      <c r="B28" s="63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60">
        <v>1</v>
      </c>
      <c r="AH28" s="9"/>
      <c r="AI28" s="9"/>
      <c r="AJ28" s="60">
        <v>1</v>
      </c>
      <c r="AK28" s="60"/>
      <c r="AL28" s="60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15</v>
      </c>
      <c r="B29" s="63" t="s">
        <v>1398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60">
        <v>1</v>
      </c>
      <c r="AH29" s="9"/>
      <c r="AI29" s="9"/>
      <c r="AJ29" s="60">
        <v>1</v>
      </c>
      <c r="AK29" s="60"/>
      <c r="AL29" s="60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>
      <c r="A30" s="81" t="s">
        <v>278</v>
      </c>
      <c r="B30" s="82"/>
      <c r="C30" s="3">
        <f>SUM(C15:C29)</f>
        <v>11</v>
      </c>
      <c r="D30" s="61">
        <f>SUM(D15:D29)</f>
        <v>3</v>
      </c>
      <c r="E30" s="61">
        <f>SUM(E15:E29)</f>
        <v>1</v>
      </c>
      <c r="F30" s="61">
        <f t="shared" ref="F30:BQ30" si="0">SUM(F15:F29)</f>
        <v>13</v>
      </c>
      <c r="G30" s="61">
        <f t="shared" si="0"/>
        <v>2</v>
      </c>
      <c r="H30" s="61">
        <f t="shared" si="0"/>
        <v>0</v>
      </c>
      <c r="I30" s="61">
        <f t="shared" si="0"/>
        <v>15</v>
      </c>
      <c r="J30" s="61">
        <f t="shared" si="0"/>
        <v>0</v>
      </c>
      <c r="K30" s="61">
        <f t="shared" si="0"/>
        <v>0</v>
      </c>
      <c r="L30" s="61">
        <f t="shared" si="0"/>
        <v>14</v>
      </c>
      <c r="M30" s="61">
        <f t="shared" si="0"/>
        <v>1</v>
      </c>
      <c r="N30" s="61">
        <f t="shared" si="0"/>
        <v>0</v>
      </c>
      <c r="O30" s="61">
        <f t="shared" si="0"/>
        <v>13</v>
      </c>
      <c r="P30" s="61">
        <f t="shared" si="0"/>
        <v>2</v>
      </c>
      <c r="Q30" s="61">
        <f t="shared" si="0"/>
        <v>0</v>
      </c>
      <c r="R30" s="61">
        <f t="shared" si="0"/>
        <v>6</v>
      </c>
      <c r="S30" s="61">
        <f t="shared" si="0"/>
        <v>7</v>
      </c>
      <c r="T30" s="61">
        <f t="shared" si="0"/>
        <v>2</v>
      </c>
      <c r="U30" s="61">
        <f t="shared" si="0"/>
        <v>7</v>
      </c>
      <c r="V30" s="61">
        <f t="shared" si="0"/>
        <v>6</v>
      </c>
      <c r="W30" s="61">
        <f t="shared" si="0"/>
        <v>2</v>
      </c>
      <c r="X30" s="61">
        <f t="shared" si="0"/>
        <v>5</v>
      </c>
      <c r="Y30" s="61">
        <f t="shared" si="0"/>
        <v>7</v>
      </c>
      <c r="Z30" s="61">
        <f t="shared" si="0"/>
        <v>3</v>
      </c>
      <c r="AA30" s="61">
        <f t="shared" si="0"/>
        <v>12</v>
      </c>
      <c r="AB30" s="61">
        <f t="shared" si="0"/>
        <v>3</v>
      </c>
      <c r="AC30" s="61">
        <f t="shared" si="0"/>
        <v>0</v>
      </c>
      <c r="AD30" s="61">
        <f t="shared" si="0"/>
        <v>15</v>
      </c>
      <c r="AE30" s="61">
        <f t="shared" si="0"/>
        <v>0</v>
      </c>
      <c r="AF30" s="61">
        <f t="shared" si="0"/>
        <v>0</v>
      </c>
      <c r="AG30" s="61">
        <f t="shared" si="0"/>
        <v>11</v>
      </c>
      <c r="AH30" s="61">
        <f t="shared" si="0"/>
        <v>2</v>
      </c>
      <c r="AI30" s="61">
        <f t="shared" si="0"/>
        <v>2</v>
      </c>
      <c r="AJ30" s="61">
        <f t="shared" si="0"/>
        <v>11</v>
      </c>
      <c r="AK30" s="61">
        <f t="shared" si="0"/>
        <v>4</v>
      </c>
      <c r="AL30" s="61">
        <f t="shared" si="0"/>
        <v>0</v>
      </c>
      <c r="AM30" s="61">
        <f t="shared" si="0"/>
        <v>7</v>
      </c>
      <c r="AN30" s="61">
        <f t="shared" si="0"/>
        <v>6</v>
      </c>
      <c r="AO30" s="61">
        <f t="shared" si="0"/>
        <v>2</v>
      </c>
      <c r="AP30" s="61">
        <f t="shared" si="0"/>
        <v>12</v>
      </c>
      <c r="AQ30" s="61">
        <f t="shared" si="0"/>
        <v>3</v>
      </c>
      <c r="AR30" s="61">
        <f t="shared" si="0"/>
        <v>0</v>
      </c>
      <c r="AS30" s="61">
        <f t="shared" si="0"/>
        <v>7</v>
      </c>
      <c r="AT30" s="61">
        <f t="shared" si="0"/>
        <v>5</v>
      </c>
      <c r="AU30" s="61">
        <f t="shared" si="0"/>
        <v>3</v>
      </c>
      <c r="AV30" s="61">
        <f t="shared" si="0"/>
        <v>6</v>
      </c>
      <c r="AW30" s="61">
        <f t="shared" si="0"/>
        <v>7</v>
      </c>
      <c r="AX30" s="61">
        <f t="shared" si="0"/>
        <v>2</v>
      </c>
      <c r="AY30" s="61">
        <f t="shared" si="0"/>
        <v>5</v>
      </c>
      <c r="AZ30" s="61">
        <f t="shared" si="0"/>
        <v>7</v>
      </c>
      <c r="BA30" s="61">
        <f t="shared" si="0"/>
        <v>3</v>
      </c>
      <c r="BB30" s="61">
        <f t="shared" si="0"/>
        <v>9</v>
      </c>
      <c r="BC30" s="61">
        <f t="shared" si="0"/>
        <v>4</v>
      </c>
      <c r="BD30" s="61">
        <f t="shared" si="0"/>
        <v>2</v>
      </c>
      <c r="BE30" s="61">
        <f t="shared" si="0"/>
        <v>8</v>
      </c>
      <c r="BF30" s="61">
        <f t="shared" si="0"/>
        <v>6</v>
      </c>
      <c r="BG30" s="61">
        <f t="shared" si="0"/>
        <v>1</v>
      </c>
      <c r="BH30" s="61">
        <f t="shared" si="0"/>
        <v>8</v>
      </c>
      <c r="BI30" s="61">
        <f t="shared" si="0"/>
        <v>6</v>
      </c>
      <c r="BJ30" s="61">
        <f t="shared" si="0"/>
        <v>1</v>
      </c>
      <c r="BK30" s="61">
        <f t="shared" si="0"/>
        <v>15</v>
      </c>
      <c r="BL30" s="61">
        <f t="shared" si="0"/>
        <v>0</v>
      </c>
      <c r="BM30" s="61">
        <f t="shared" si="0"/>
        <v>0</v>
      </c>
      <c r="BN30" s="61">
        <f t="shared" si="0"/>
        <v>6</v>
      </c>
      <c r="BO30" s="61">
        <f t="shared" si="0"/>
        <v>7</v>
      </c>
      <c r="BP30" s="61">
        <f t="shared" si="0"/>
        <v>2</v>
      </c>
      <c r="BQ30" s="61">
        <f t="shared" si="0"/>
        <v>10</v>
      </c>
      <c r="BR30" s="61">
        <f t="shared" ref="BR30:DR30" si="1">SUM(BR15:BR29)</f>
        <v>5</v>
      </c>
      <c r="BS30" s="61">
        <f t="shared" si="1"/>
        <v>0</v>
      </c>
      <c r="BT30" s="61">
        <f t="shared" si="1"/>
        <v>15</v>
      </c>
      <c r="BU30" s="61">
        <f t="shared" si="1"/>
        <v>0</v>
      </c>
      <c r="BV30" s="61">
        <f t="shared" si="1"/>
        <v>0</v>
      </c>
      <c r="BW30" s="61">
        <f t="shared" si="1"/>
        <v>15</v>
      </c>
      <c r="BX30" s="61">
        <f t="shared" si="1"/>
        <v>0</v>
      </c>
      <c r="BY30" s="61">
        <f t="shared" si="1"/>
        <v>0</v>
      </c>
      <c r="BZ30" s="61">
        <f t="shared" si="1"/>
        <v>11</v>
      </c>
      <c r="CA30" s="61">
        <f t="shared" si="1"/>
        <v>4</v>
      </c>
      <c r="CB30" s="61">
        <f t="shared" si="1"/>
        <v>0</v>
      </c>
      <c r="CC30" s="61">
        <f t="shared" si="1"/>
        <v>6</v>
      </c>
      <c r="CD30" s="61">
        <f t="shared" si="1"/>
        <v>6</v>
      </c>
      <c r="CE30" s="61">
        <f t="shared" si="1"/>
        <v>3</v>
      </c>
      <c r="CF30" s="61">
        <f t="shared" si="1"/>
        <v>6</v>
      </c>
      <c r="CG30" s="61">
        <f t="shared" si="1"/>
        <v>6</v>
      </c>
      <c r="CH30" s="61">
        <f t="shared" si="1"/>
        <v>3</v>
      </c>
      <c r="CI30" s="61">
        <f t="shared" si="1"/>
        <v>10</v>
      </c>
      <c r="CJ30" s="61">
        <f t="shared" si="1"/>
        <v>5</v>
      </c>
      <c r="CK30" s="61">
        <f t="shared" si="1"/>
        <v>0</v>
      </c>
      <c r="CL30" s="61">
        <f t="shared" si="1"/>
        <v>11</v>
      </c>
      <c r="CM30" s="61">
        <f t="shared" si="1"/>
        <v>4</v>
      </c>
      <c r="CN30" s="61">
        <f t="shared" si="1"/>
        <v>0</v>
      </c>
      <c r="CO30" s="61">
        <f t="shared" si="1"/>
        <v>15</v>
      </c>
      <c r="CP30" s="61">
        <f t="shared" si="1"/>
        <v>0</v>
      </c>
      <c r="CQ30" s="61">
        <f t="shared" si="1"/>
        <v>0</v>
      </c>
      <c r="CR30" s="61">
        <f t="shared" si="1"/>
        <v>11</v>
      </c>
      <c r="CS30" s="61">
        <f t="shared" si="1"/>
        <v>4</v>
      </c>
      <c r="CT30" s="61">
        <f t="shared" si="1"/>
        <v>0</v>
      </c>
      <c r="CU30" s="61">
        <f t="shared" si="1"/>
        <v>7</v>
      </c>
      <c r="CV30" s="61">
        <f t="shared" si="1"/>
        <v>3</v>
      </c>
      <c r="CW30" s="61">
        <f t="shared" si="1"/>
        <v>5</v>
      </c>
      <c r="CX30" s="61">
        <f t="shared" si="1"/>
        <v>5</v>
      </c>
      <c r="CY30" s="61">
        <f t="shared" si="1"/>
        <v>7</v>
      </c>
      <c r="CZ30" s="61">
        <f t="shared" si="1"/>
        <v>3</v>
      </c>
      <c r="DA30" s="61">
        <f t="shared" si="1"/>
        <v>7</v>
      </c>
      <c r="DB30" s="61">
        <f t="shared" si="1"/>
        <v>4</v>
      </c>
      <c r="DC30" s="61">
        <f t="shared" si="1"/>
        <v>4</v>
      </c>
      <c r="DD30" s="61">
        <f t="shared" si="1"/>
        <v>0</v>
      </c>
      <c r="DE30" s="61">
        <f t="shared" si="1"/>
        <v>11</v>
      </c>
      <c r="DF30" s="61">
        <f t="shared" si="1"/>
        <v>4</v>
      </c>
      <c r="DG30" s="61">
        <f t="shared" si="1"/>
        <v>15</v>
      </c>
      <c r="DH30" s="61">
        <f t="shared" si="1"/>
        <v>0</v>
      </c>
      <c r="DI30" s="61">
        <f t="shared" si="1"/>
        <v>0</v>
      </c>
      <c r="DJ30" s="61">
        <f t="shared" si="1"/>
        <v>15</v>
      </c>
      <c r="DK30" s="61">
        <f t="shared" si="1"/>
        <v>0</v>
      </c>
      <c r="DL30" s="61">
        <f t="shared" si="1"/>
        <v>0</v>
      </c>
      <c r="DM30" s="61">
        <f t="shared" si="1"/>
        <v>13</v>
      </c>
      <c r="DN30" s="61">
        <f t="shared" si="1"/>
        <v>2</v>
      </c>
      <c r="DO30" s="61">
        <f t="shared" si="1"/>
        <v>0</v>
      </c>
      <c r="DP30" s="61">
        <f t="shared" si="1"/>
        <v>15</v>
      </c>
      <c r="DQ30" s="61">
        <f t="shared" si="1"/>
        <v>0</v>
      </c>
      <c r="DR30" s="61">
        <f t="shared" si="1"/>
        <v>0</v>
      </c>
    </row>
    <row r="31" spans="1:254" ht="37.5" customHeight="1">
      <c r="A31" s="83" t="s">
        <v>840</v>
      </c>
      <c r="B31" s="84"/>
      <c r="C31" s="22">
        <f t="shared" ref="C31:AQ31" si="2">C30/15%</f>
        <v>73.333333333333343</v>
      </c>
      <c r="D31" s="22">
        <f t="shared" si="2"/>
        <v>20</v>
      </c>
      <c r="E31" s="22">
        <f t="shared" si="2"/>
        <v>6.666666666666667</v>
      </c>
      <c r="F31" s="22">
        <f t="shared" si="2"/>
        <v>86.666666666666671</v>
      </c>
      <c r="G31" s="22">
        <f t="shared" si="2"/>
        <v>13.333333333333334</v>
      </c>
      <c r="H31" s="22">
        <f t="shared" si="2"/>
        <v>0</v>
      </c>
      <c r="I31" s="22">
        <f t="shared" si="2"/>
        <v>100</v>
      </c>
      <c r="J31" s="22">
        <f t="shared" si="2"/>
        <v>0</v>
      </c>
      <c r="K31" s="22">
        <f t="shared" si="2"/>
        <v>0</v>
      </c>
      <c r="L31" s="22">
        <f t="shared" si="2"/>
        <v>93.333333333333343</v>
      </c>
      <c r="M31" s="22">
        <f t="shared" si="2"/>
        <v>6.666666666666667</v>
      </c>
      <c r="N31" s="22">
        <f t="shared" si="2"/>
        <v>0</v>
      </c>
      <c r="O31" s="22">
        <f t="shared" si="2"/>
        <v>86.666666666666671</v>
      </c>
      <c r="P31" s="22">
        <f t="shared" si="2"/>
        <v>13.333333333333334</v>
      </c>
      <c r="Q31" s="22">
        <f t="shared" si="2"/>
        <v>0</v>
      </c>
      <c r="R31" s="22">
        <f t="shared" si="2"/>
        <v>40</v>
      </c>
      <c r="S31" s="22">
        <f t="shared" si="2"/>
        <v>46.666666666666671</v>
      </c>
      <c r="T31" s="22">
        <f t="shared" si="2"/>
        <v>13.333333333333334</v>
      </c>
      <c r="U31" s="22">
        <f t="shared" si="2"/>
        <v>46.666666666666671</v>
      </c>
      <c r="V31" s="22">
        <f t="shared" si="2"/>
        <v>40</v>
      </c>
      <c r="W31" s="22">
        <f t="shared" si="2"/>
        <v>13.333333333333334</v>
      </c>
      <c r="X31" s="22">
        <f t="shared" si="2"/>
        <v>33.333333333333336</v>
      </c>
      <c r="Y31" s="22">
        <f t="shared" si="2"/>
        <v>46.666666666666671</v>
      </c>
      <c r="Z31" s="22">
        <f t="shared" si="2"/>
        <v>20</v>
      </c>
      <c r="AA31" s="22">
        <f t="shared" si="2"/>
        <v>80</v>
      </c>
      <c r="AB31" s="22">
        <f t="shared" si="2"/>
        <v>20</v>
      </c>
      <c r="AC31" s="22">
        <f t="shared" si="2"/>
        <v>0</v>
      </c>
      <c r="AD31" s="22">
        <f t="shared" si="2"/>
        <v>100</v>
      </c>
      <c r="AE31" s="22">
        <f t="shared" si="2"/>
        <v>0</v>
      </c>
      <c r="AF31" s="22">
        <f t="shared" si="2"/>
        <v>0</v>
      </c>
      <c r="AG31" s="22">
        <f t="shared" si="2"/>
        <v>73.333333333333343</v>
      </c>
      <c r="AH31" s="22">
        <f t="shared" si="2"/>
        <v>13.333333333333334</v>
      </c>
      <c r="AI31" s="22">
        <f t="shared" si="2"/>
        <v>13.333333333333334</v>
      </c>
      <c r="AJ31" s="22">
        <f t="shared" si="2"/>
        <v>73.333333333333343</v>
      </c>
      <c r="AK31" s="22">
        <f t="shared" si="2"/>
        <v>26.666666666666668</v>
      </c>
      <c r="AL31" s="22">
        <f t="shared" si="2"/>
        <v>0</v>
      </c>
      <c r="AM31" s="22">
        <f t="shared" si="2"/>
        <v>46.666666666666671</v>
      </c>
      <c r="AN31" s="22">
        <f t="shared" si="2"/>
        <v>40</v>
      </c>
      <c r="AO31" s="22">
        <f t="shared" si="2"/>
        <v>13.333333333333334</v>
      </c>
      <c r="AP31" s="22">
        <f t="shared" si="2"/>
        <v>80</v>
      </c>
      <c r="AQ31" s="22">
        <f t="shared" si="2"/>
        <v>20</v>
      </c>
      <c r="AR31" s="22">
        <f>AX26</f>
        <v>0</v>
      </c>
      <c r="AS31" s="22">
        <f t="shared" ref="AS31:AX31" si="3">AS30/15%</f>
        <v>46.666666666666671</v>
      </c>
      <c r="AT31" s="22">
        <f t="shared" si="3"/>
        <v>33.333333333333336</v>
      </c>
      <c r="AU31" s="22">
        <f t="shared" si="3"/>
        <v>20</v>
      </c>
      <c r="AV31" s="22">
        <f t="shared" si="3"/>
        <v>40</v>
      </c>
      <c r="AW31" s="22">
        <f t="shared" si="3"/>
        <v>46.666666666666671</v>
      </c>
      <c r="AX31" s="22">
        <f t="shared" si="3"/>
        <v>13.333333333333334</v>
      </c>
      <c r="AY31" s="22">
        <v>33</v>
      </c>
      <c r="AZ31" s="22">
        <v>47</v>
      </c>
      <c r="BA31" s="22">
        <f t="shared" ref="BA31:BK31" si="4">BA30/15%</f>
        <v>20</v>
      </c>
      <c r="BB31" s="22">
        <f t="shared" si="4"/>
        <v>60</v>
      </c>
      <c r="BC31" s="22">
        <f t="shared" si="4"/>
        <v>26.666666666666668</v>
      </c>
      <c r="BD31" s="22">
        <f t="shared" si="4"/>
        <v>13.333333333333334</v>
      </c>
      <c r="BE31" s="22">
        <f t="shared" si="4"/>
        <v>53.333333333333336</v>
      </c>
      <c r="BF31" s="22">
        <f t="shared" si="4"/>
        <v>40</v>
      </c>
      <c r="BG31" s="22">
        <f t="shared" si="4"/>
        <v>6.666666666666667</v>
      </c>
      <c r="BH31" s="22">
        <f t="shared" si="4"/>
        <v>53.333333333333336</v>
      </c>
      <c r="BI31" s="22">
        <f t="shared" si="4"/>
        <v>40</v>
      </c>
      <c r="BJ31" s="22">
        <f t="shared" si="4"/>
        <v>6.666666666666667</v>
      </c>
      <c r="BK31" s="22">
        <f t="shared" si="4"/>
        <v>100</v>
      </c>
      <c r="BL31" s="22">
        <f t="shared" ref="BL31:BM31" si="5">BL30/25%</f>
        <v>0</v>
      </c>
      <c r="BM31" s="22">
        <f t="shared" si="5"/>
        <v>0</v>
      </c>
      <c r="BN31" s="22">
        <f t="shared" ref="BN31:BU31" si="6">BN30/15%</f>
        <v>40</v>
      </c>
      <c r="BO31" s="22">
        <f t="shared" si="6"/>
        <v>46.666666666666671</v>
      </c>
      <c r="BP31" s="22">
        <f t="shared" si="6"/>
        <v>13.333333333333334</v>
      </c>
      <c r="BQ31" s="22">
        <f t="shared" si="6"/>
        <v>66.666666666666671</v>
      </c>
      <c r="BR31" s="22">
        <f t="shared" si="6"/>
        <v>33.333333333333336</v>
      </c>
      <c r="BS31" s="22">
        <f t="shared" si="6"/>
        <v>0</v>
      </c>
      <c r="BT31" s="22">
        <f t="shared" si="6"/>
        <v>100</v>
      </c>
      <c r="BU31" s="22">
        <f t="shared" si="6"/>
        <v>0</v>
      </c>
      <c r="BV31" s="22">
        <f t="shared" ref="BV31" si="7">BV30/25%</f>
        <v>0</v>
      </c>
      <c r="BW31" s="22">
        <f t="shared" ref="BW31:DF31" si="8">BW30/15%</f>
        <v>100</v>
      </c>
      <c r="BX31" s="22">
        <f t="shared" si="8"/>
        <v>0</v>
      </c>
      <c r="BY31" s="22">
        <f t="shared" si="8"/>
        <v>0</v>
      </c>
      <c r="BZ31" s="22">
        <f t="shared" si="8"/>
        <v>73.333333333333343</v>
      </c>
      <c r="CA31" s="22">
        <f t="shared" si="8"/>
        <v>26.666666666666668</v>
      </c>
      <c r="CB31" s="22">
        <f t="shared" si="8"/>
        <v>0</v>
      </c>
      <c r="CC31" s="22">
        <f t="shared" si="8"/>
        <v>40</v>
      </c>
      <c r="CD31" s="22">
        <f t="shared" si="8"/>
        <v>40</v>
      </c>
      <c r="CE31" s="22">
        <f t="shared" si="8"/>
        <v>20</v>
      </c>
      <c r="CF31" s="22">
        <f t="shared" si="8"/>
        <v>40</v>
      </c>
      <c r="CG31" s="22">
        <f t="shared" si="8"/>
        <v>40</v>
      </c>
      <c r="CH31" s="22">
        <f t="shared" si="8"/>
        <v>20</v>
      </c>
      <c r="CI31" s="22">
        <f t="shared" si="8"/>
        <v>66.666666666666671</v>
      </c>
      <c r="CJ31" s="22">
        <f t="shared" si="8"/>
        <v>33.333333333333336</v>
      </c>
      <c r="CK31" s="22">
        <f t="shared" si="8"/>
        <v>0</v>
      </c>
      <c r="CL31" s="22">
        <f t="shared" si="8"/>
        <v>73.333333333333343</v>
      </c>
      <c r="CM31" s="22">
        <f t="shared" si="8"/>
        <v>26.666666666666668</v>
      </c>
      <c r="CN31" s="22">
        <f t="shared" si="8"/>
        <v>0</v>
      </c>
      <c r="CO31" s="22">
        <f t="shared" si="8"/>
        <v>100</v>
      </c>
      <c r="CP31" s="22">
        <f t="shared" si="8"/>
        <v>0</v>
      </c>
      <c r="CQ31" s="22">
        <f t="shared" si="8"/>
        <v>0</v>
      </c>
      <c r="CR31" s="22">
        <f t="shared" si="8"/>
        <v>73.333333333333343</v>
      </c>
      <c r="CS31" s="22">
        <f t="shared" si="8"/>
        <v>26.666666666666668</v>
      </c>
      <c r="CT31" s="22">
        <f t="shared" si="8"/>
        <v>0</v>
      </c>
      <c r="CU31" s="22">
        <f t="shared" si="8"/>
        <v>46.666666666666671</v>
      </c>
      <c r="CV31" s="22">
        <f t="shared" si="8"/>
        <v>20</v>
      </c>
      <c r="CW31" s="22">
        <f t="shared" si="8"/>
        <v>33.333333333333336</v>
      </c>
      <c r="CX31" s="22">
        <f t="shared" si="8"/>
        <v>33.333333333333336</v>
      </c>
      <c r="CY31" s="22">
        <f t="shared" si="8"/>
        <v>46.666666666666671</v>
      </c>
      <c r="CZ31" s="22">
        <f t="shared" si="8"/>
        <v>20</v>
      </c>
      <c r="DA31" s="22">
        <f t="shared" si="8"/>
        <v>46.666666666666671</v>
      </c>
      <c r="DB31" s="22">
        <f t="shared" si="8"/>
        <v>26.666666666666668</v>
      </c>
      <c r="DC31" s="22">
        <f t="shared" si="8"/>
        <v>26.666666666666668</v>
      </c>
      <c r="DD31" s="22">
        <f t="shared" si="8"/>
        <v>0</v>
      </c>
      <c r="DE31" s="22">
        <f t="shared" si="8"/>
        <v>73.333333333333343</v>
      </c>
      <c r="DF31" s="22">
        <f t="shared" si="8"/>
        <v>26.666666666666668</v>
      </c>
      <c r="DG31" s="22">
        <f t="shared" ref="DG31:DR31" si="9">DG30/15%</f>
        <v>100</v>
      </c>
      <c r="DH31" s="22">
        <f t="shared" si="9"/>
        <v>0</v>
      </c>
      <c r="DI31" s="22">
        <f t="shared" si="9"/>
        <v>0</v>
      </c>
      <c r="DJ31" s="22">
        <f t="shared" si="9"/>
        <v>100</v>
      </c>
      <c r="DK31" s="22">
        <f t="shared" si="9"/>
        <v>0</v>
      </c>
      <c r="DL31" s="22">
        <f t="shared" si="9"/>
        <v>0</v>
      </c>
      <c r="DM31" s="22">
        <f t="shared" si="9"/>
        <v>86.666666666666671</v>
      </c>
      <c r="DN31" s="22">
        <f t="shared" si="9"/>
        <v>13.333333333333334</v>
      </c>
      <c r="DO31" s="22">
        <f t="shared" si="9"/>
        <v>0</v>
      </c>
      <c r="DP31" s="22">
        <f t="shared" si="9"/>
        <v>100</v>
      </c>
      <c r="DQ31" s="22">
        <f t="shared" si="9"/>
        <v>0</v>
      </c>
      <c r="DR31" s="22">
        <f t="shared" si="9"/>
        <v>0</v>
      </c>
    </row>
    <row r="33" spans="2:13">
      <c r="B33" s="65" t="s">
        <v>811</v>
      </c>
      <c r="C33" s="66"/>
      <c r="D33" s="66"/>
      <c r="E33" s="67"/>
      <c r="F33" s="27"/>
      <c r="G33" s="27"/>
    </row>
    <row r="34" spans="2:13">
      <c r="B34" s="4" t="s">
        <v>812</v>
      </c>
      <c r="C34" s="41" t="s">
        <v>820</v>
      </c>
      <c r="D34" s="3">
        <f>E34/100*15</f>
        <v>13.250000000000002</v>
      </c>
      <c r="E34" s="38">
        <f>(C31+F31+I31+L31)/4</f>
        <v>88.333333333333343</v>
      </c>
    </row>
    <row r="35" spans="2:13">
      <c r="B35" s="4" t="s">
        <v>813</v>
      </c>
      <c r="C35" s="41" t="s">
        <v>820</v>
      </c>
      <c r="D35" s="3">
        <f>E35/100*15</f>
        <v>1.5</v>
      </c>
      <c r="E35" s="38">
        <f>(D31+G31+J31+M31)/4</f>
        <v>10</v>
      </c>
    </row>
    <row r="36" spans="2:13">
      <c r="B36" s="4" t="s">
        <v>814</v>
      </c>
      <c r="C36" s="41" t="s">
        <v>820</v>
      </c>
      <c r="D36" s="3">
        <f>E36/100*15</f>
        <v>0.25</v>
      </c>
      <c r="E36" s="38">
        <f>(E31+H31+K31+N31)/4</f>
        <v>1.6666666666666667</v>
      </c>
    </row>
    <row r="37" spans="2:13">
      <c r="B37" s="4"/>
      <c r="C37" s="41"/>
      <c r="D37" s="39">
        <f>SUM(D34:D36)</f>
        <v>15.000000000000002</v>
      </c>
      <c r="E37" s="40">
        <f>SUM(E34:E36)</f>
        <v>100.00000000000001</v>
      </c>
    </row>
    <row r="38" spans="2:13" ht="15" customHeight="1">
      <c r="B38" s="4"/>
      <c r="C38" s="4"/>
      <c r="D38" s="91" t="s">
        <v>56</v>
      </c>
      <c r="E38" s="92"/>
      <c r="F38" s="93" t="s">
        <v>3</v>
      </c>
      <c r="G38" s="94"/>
    </row>
    <row r="39" spans="2:13">
      <c r="B39" s="4" t="s">
        <v>812</v>
      </c>
      <c r="C39" s="41" t="s">
        <v>821</v>
      </c>
      <c r="D39" s="42">
        <f>E39/100*15</f>
        <v>7.7500000000000009</v>
      </c>
      <c r="E39" s="38">
        <f>(O31+R31+U31+X31)/4</f>
        <v>51.666666666666671</v>
      </c>
      <c r="F39" s="49">
        <f>G39/100*15</f>
        <v>12.250000000000002</v>
      </c>
      <c r="G39" s="38">
        <f>(AA31+AD31+AG31+AJ31)/4</f>
        <v>81.666666666666671</v>
      </c>
    </row>
    <row r="40" spans="2:13">
      <c r="B40" s="4" t="s">
        <v>813</v>
      </c>
      <c r="C40" s="41" t="s">
        <v>821</v>
      </c>
      <c r="D40" s="42">
        <f>E40/100*15</f>
        <v>5.5</v>
      </c>
      <c r="E40" s="38">
        <f>(P31+S31+V31+Y31)/4</f>
        <v>36.666666666666671</v>
      </c>
      <c r="F40" s="49">
        <f>G40/100*15</f>
        <v>2.25</v>
      </c>
      <c r="G40" s="38">
        <f>(AB31+AE31+AH31+AK31)/4</f>
        <v>15</v>
      </c>
    </row>
    <row r="41" spans="2:13">
      <c r="B41" s="4" t="s">
        <v>814</v>
      </c>
      <c r="C41" s="41" t="s">
        <v>821</v>
      </c>
      <c r="D41" s="42">
        <f>E41/100*15</f>
        <v>1.7500000000000002</v>
      </c>
      <c r="E41" s="38">
        <f>(Q31+T31+W31+Z31)/4</f>
        <v>11.666666666666668</v>
      </c>
      <c r="F41" s="49">
        <f>G41/100*15</f>
        <v>0.5</v>
      </c>
      <c r="G41" s="38">
        <f>(AC31+AF31+AI31+AL31)/4</f>
        <v>3.3333333333333335</v>
      </c>
    </row>
    <row r="42" spans="2:13">
      <c r="B42" s="4"/>
      <c r="C42" s="41"/>
      <c r="D42" s="40">
        <f>SUM(D39:D41)</f>
        <v>15</v>
      </c>
      <c r="E42" s="40">
        <f>SUM(E39:E41)</f>
        <v>100.00000000000001</v>
      </c>
      <c r="F42" s="43">
        <f>SUM(F39:F41)</f>
        <v>15.000000000000002</v>
      </c>
      <c r="G42" s="50">
        <f>SUM(G39:G41)</f>
        <v>100</v>
      </c>
    </row>
    <row r="43" spans="2:13">
      <c r="B43" s="4" t="s">
        <v>812</v>
      </c>
      <c r="C43" s="41" t="s">
        <v>822</v>
      </c>
      <c r="D43" s="3">
        <f>E43/100*15</f>
        <v>8</v>
      </c>
      <c r="E43" s="38">
        <f>(AM31+AP31+AS31+AV31)/4</f>
        <v>53.333333333333336</v>
      </c>
    </row>
    <row r="44" spans="2:13">
      <c r="B44" s="4" t="s">
        <v>813</v>
      </c>
      <c r="C44" s="41" t="s">
        <v>822</v>
      </c>
      <c r="D44" s="3">
        <f>E44/100*15</f>
        <v>5.25</v>
      </c>
      <c r="E44" s="38">
        <f>(AN31+AQ31+AT31+AW31)/4</f>
        <v>35</v>
      </c>
    </row>
    <row r="45" spans="2:13">
      <c r="B45" s="4" t="s">
        <v>814</v>
      </c>
      <c r="C45" s="41" t="s">
        <v>822</v>
      </c>
      <c r="D45" s="3">
        <f>E45/100*15</f>
        <v>1.7500000000000002</v>
      </c>
      <c r="E45" s="38">
        <f>(AO31+AR31+AU31+AX31)/4</f>
        <v>11.666666666666668</v>
      </c>
    </row>
    <row r="46" spans="2:13">
      <c r="B46" s="4"/>
      <c r="C46" s="48"/>
      <c r="D46" s="44">
        <f>SUM(D43:D45)</f>
        <v>15</v>
      </c>
      <c r="E46" s="45">
        <f>SUM(E43:E45)</f>
        <v>100.00000000000001</v>
      </c>
      <c r="F46" s="46"/>
    </row>
    <row r="47" spans="2:13">
      <c r="B47" s="4"/>
      <c r="C47" s="41"/>
      <c r="D47" s="91" t="s">
        <v>159</v>
      </c>
      <c r="E47" s="92"/>
      <c r="F47" s="91" t="s">
        <v>116</v>
      </c>
      <c r="G47" s="92"/>
      <c r="H47" s="95" t="s">
        <v>174</v>
      </c>
      <c r="I47" s="96"/>
      <c r="J47" s="90" t="s">
        <v>186</v>
      </c>
      <c r="K47" s="90"/>
      <c r="L47" s="90" t="s">
        <v>117</v>
      </c>
      <c r="M47" s="90"/>
    </row>
    <row r="48" spans="2:13">
      <c r="B48" s="4" t="s">
        <v>812</v>
      </c>
      <c r="C48" s="41" t="s">
        <v>823</v>
      </c>
      <c r="D48" s="3">
        <f>E48/100*15</f>
        <v>7.4875000000000007</v>
      </c>
      <c r="E48" s="38">
        <f>(AY31+BB31+BE31+BH31)/4</f>
        <v>49.916666666666671</v>
      </c>
      <c r="F48" s="3">
        <f>G48/100*15</f>
        <v>11.5</v>
      </c>
      <c r="G48" s="38">
        <f>(BK31+BN31+BQ31+BT31)/4</f>
        <v>76.666666666666671</v>
      </c>
      <c r="H48" s="3">
        <f>I48/100*15</f>
        <v>9.5</v>
      </c>
      <c r="I48" s="38">
        <f>(BW31+BZ31+CC31+CF31)/4</f>
        <v>63.333333333333336</v>
      </c>
      <c r="J48" s="3">
        <f>K48/100*15</f>
        <v>11.750000000000002</v>
      </c>
      <c r="K48" s="38">
        <f>(CI31+CL31+CO31+CR31)/4</f>
        <v>78.333333333333343</v>
      </c>
      <c r="L48" s="3">
        <f>M48/100*15</f>
        <v>4.75</v>
      </c>
      <c r="M48" s="38">
        <f>(CU31+CX31+DA31+DD31)/4</f>
        <v>31.666666666666668</v>
      </c>
    </row>
    <row r="49" spans="2:13">
      <c r="B49" s="4" t="s">
        <v>813</v>
      </c>
      <c r="C49" s="41" t="s">
        <v>823</v>
      </c>
      <c r="D49" s="3">
        <f>E49/100*15</f>
        <v>5.7625000000000011</v>
      </c>
      <c r="E49" s="38">
        <f>(AZ31+BC31+BF31+BI31)/4</f>
        <v>38.416666666666671</v>
      </c>
      <c r="F49" s="3">
        <f>G49/100*15</f>
        <v>3</v>
      </c>
      <c r="G49" s="38">
        <f>(BL31+BO31+BR31+BU31)/4</f>
        <v>20</v>
      </c>
      <c r="H49" s="3">
        <f>I49/100*15</f>
        <v>4</v>
      </c>
      <c r="I49" s="38">
        <f>(BX31+CA31+CD31+CG31)/4</f>
        <v>26.666666666666668</v>
      </c>
      <c r="J49" s="3">
        <f>K49/100*15</f>
        <v>3.25</v>
      </c>
      <c r="K49" s="38">
        <f>(CJ31+CM31+CP31+CS31)/4</f>
        <v>21.666666666666668</v>
      </c>
      <c r="L49" s="3">
        <f>M49/100*15</f>
        <v>6.2500000000000009</v>
      </c>
      <c r="M49" s="38">
        <f>(CV31+CY31+DB31+DE31)/4</f>
        <v>41.666666666666671</v>
      </c>
    </row>
    <row r="50" spans="2:13">
      <c r="B50" s="4" t="s">
        <v>814</v>
      </c>
      <c r="C50" s="41" t="s">
        <v>823</v>
      </c>
      <c r="D50" s="3">
        <f>E50/100*15</f>
        <v>1.7499999999999998</v>
      </c>
      <c r="E50" s="38">
        <f>(BA31+BD31+BG31+BJ31)/4</f>
        <v>11.666666666666666</v>
      </c>
      <c r="F50" s="3">
        <f>G50/100*15</f>
        <v>0.5</v>
      </c>
      <c r="G50" s="38">
        <f>(BM31+BP31+BS31+BV31)/4</f>
        <v>3.3333333333333335</v>
      </c>
      <c r="H50" s="3">
        <f>I50/100*15</f>
        <v>1.5</v>
      </c>
      <c r="I50" s="38">
        <f>(BY31+CB31+CE31+CH31)/4</f>
        <v>10</v>
      </c>
      <c r="J50" s="3">
        <f>K50/100*15</f>
        <v>0</v>
      </c>
      <c r="K50" s="38">
        <f>(CK31+CN31+CQ31+CT31)/4</f>
        <v>0</v>
      </c>
      <c r="L50" s="3">
        <f>M50/100*15</f>
        <v>4</v>
      </c>
      <c r="M50" s="38">
        <f>(CW31+CZ31+DC31+DF31)/4</f>
        <v>26.666666666666668</v>
      </c>
    </row>
    <row r="51" spans="2:13">
      <c r="B51" s="4"/>
      <c r="C51" s="41"/>
      <c r="D51" s="39">
        <f>SUM(D48:D50)</f>
        <v>15.000000000000002</v>
      </c>
      <c r="E51" s="39">
        <f>SUM(E48:E50)</f>
        <v>100.00000000000001</v>
      </c>
      <c r="F51" s="39">
        <f t="shared" ref="F51:M51" si="10">SUM(F48:F50)</f>
        <v>15</v>
      </c>
      <c r="G51" s="39">
        <f t="shared" si="10"/>
        <v>100</v>
      </c>
      <c r="H51" s="39">
        <f t="shared" si="10"/>
        <v>15</v>
      </c>
      <c r="I51" s="39">
        <f t="shared" si="10"/>
        <v>100</v>
      </c>
      <c r="J51" s="39">
        <f t="shared" si="10"/>
        <v>15.000000000000002</v>
      </c>
      <c r="K51" s="39">
        <f t="shared" si="10"/>
        <v>100.00000000000001</v>
      </c>
      <c r="L51" s="39">
        <f t="shared" si="10"/>
        <v>15</v>
      </c>
      <c r="M51" s="39">
        <f t="shared" si="10"/>
        <v>100.00000000000001</v>
      </c>
    </row>
    <row r="52" spans="2:13">
      <c r="B52" s="4" t="s">
        <v>812</v>
      </c>
      <c r="C52" s="41" t="s">
        <v>824</v>
      </c>
      <c r="D52" s="3">
        <f>E52/100*15</f>
        <v>14.5</v>
      </c>
      <c r="E52" s="38">
        <f>(DG31+DJ31+DM31+DP31)/4</f>
        <v>96.666666666666671</v>
      </c>
    </row>
    <row r="53" spans="2:13">
      <c r="B53" s="4" t="s">
        <v>813</v>
      </c>
      <c r="C53" s="41" t="s">
        <v>824</v>
      </c>
      <c r="D53" s="3">
        <f>E53/100*15</f>
        <v>0.5</v>
      </c>
      <c r="E53" s="38">
        <f>(DH31+DK31+DN31+DQ31)/4</f>
        <v>3.3333333333333335</v>
      </c>
    </row>
    <row r="54" spans="2:13">
      <c r="B54" s="4" t="s">
        <v>814</v>
      </c>
      <c r="C54" s="41" t="s">
        <v>824</v>
      </c>
      <c r="D54" s="3">
        <f>E54/100*15</f>
        <v>0</v>
      </c>
      <c r="E54" s="38">
        <f>(DI31+DL31+DO31+DR31)/4</f>
        <v>0</v>
      </c>
    </row>
    <row r="55" spans="2:13">
      <c r="B55" s="4"/>
      <c r="C55" s="41"/>
      <c r="D55" s="39">
        <f>SUM(D52:D54)</f>
        <v>15</v>
      </c>
      <c r="E55" s="39">
        <f>SUM(E52:E54)</f>
        <v>100</v>
      </c>
    </row>
  </sheetData>
  <mergeCells count="109"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6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4" t="s">
        <v>1331</v>
      </c>
      <c r="FV12" s="104"/>
      <c r="FW12" s="104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4" t="s">
        <v>1267</v>
      </c>
      <c r="GB12" s="104"/>
      <c r="GC12" s="104"/>
      <c r="GD12" s="85" t="s">
        <v>780</v>
      </c>
      <c r="GE12" s="85"/>
      <c r="GF12" s="85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8" t="s">
        <v>116</v>
      </c>
      <c r="G56" s="69"/>
      <c r="H56" s="73" t="s">
        <v>174</v>
      </c>
      <c r="I56" s="74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L1" zoomScale="76" zoomScaleNormal="76" workbookViewId="0">
      <selection activeCell="L1" sqref="A1:XFD1048576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4" t="s">
        <v>1267</v>
      </c>
      <c r="GB7" s="104"/>
      <c r="GC7" s="104"/>
      <c r="GD7" s="85" t="s">
        <v>780</v>
      </c>
      <c r="GE7" s="85"/>
      <c r="GF7" s="85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2024-05-11T11:26:50Z</dcterms:modified>
</cp:coreProperties>
</file>